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4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BANCO'!$A$1:$G$43</definedName>
    <definedName name="_xlnm.Print_Titles" localSheetId="0">'LIBRO BANCO'!$1:$7</definedName>
  </definedNames>
  <calcPr calcId="152511"/>
</workbook>
</file>

<file path=xl/calcChain.xml><?xml version="1.0" encoding="utf-8"?>
<calcChain xmlns="http://schemas.openxmlformats.org/spreadsheetml/2006/main">
  <c r="E30" i="1" l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D9" i="1"/>
  <c r="C9" i="1"/>
  <c r="B9" i="1"/>
  <c r="F8" i="1"/>
  <c r="F30" i="1" s="1"/>
  <c r="D8" i="1"/>
  <c r="C8" i="1"/>
  <c r="B8" i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<sst xmlns="http://schemas.openxmlformats.org/spreadsheetml/2006/main" count="22" uniqueCount="21">
  <si>
    <t>SERVICIO REGIONAL DE SALUD</t>
  </si>
  <si>
    <t>RELACION DE INGRESOS Y EGRESOS VENTA DE SERVICIOS MES DE MARZO 2024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</si>
  <si>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</si>
  <si>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</si>
  <si>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</si>
  <si>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</si>
  <si>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</si>
  <si>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</si>
  <si>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</si>
  <si>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</si>
  <si>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</si>
  <si>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</si>
  <si>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</si>
  <si>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</si>
  <si>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</si>
  <si>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934144469118/4524000054338</t>
  </si>
  <si>
    <t>CARGO POR EL 0.15% EN EL MES DE MARZO 2024</t>
  </si>
  <si>
    <t>34207032207/834305674869</t>
  </si>
  <si>
    <t>CARGO POR COMISION PAGO DGII, NETBANKING Y COMISION TSS EN EL MES DE MARZO 2024</t>
  </si>
  <si>
    <t>CARGO POR COMISION DE MANEJO DE CUENTA EN EL MES DE MARZO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</si>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</sst>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7" applyNumberFormat="0" applyAlignment="0" applyProtection="0"/>
    <xf numFmtId="0" fontId="20" fillId="19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7" applyNumberFormat="0" applyAlignment="0" applyProtection="0"/>
    <xf numFmtId="165" fontId="2" fillId="0" borderId="0" applyFont="0" applyFill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5" fillId="2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6" fillId="18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2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</cellStyleXfs>
  <cellXfs count="59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3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4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orka.paulino/Desktop/backu%20de%20adomis/ESCRITORIO%20MINORKA/MINORKA%20PAULINO/RELACION%20VENTA%20DE%20SERVICIOS/RELACION%20DE%20CHEQUES%20-%20VENTA%20DE%20SERVICIOS%20Y%20OTROS%20INGRESOS-%20MARZ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8">
          <cell r="B8" t="str">
            <v>COMPAÑÍA DOMINICANA DE TELEFONOS, S.A.</v>
          </cell>
          <cell r="C8">
            <v>34144637546</v>
          </cell>
          <cell r="D8">
            <v>45352</v>
          </cell>
          <cell r="K8">
            <v>409801.44</v>
          </cell>
        </row>
        <row r="9">
          <cell r="B9" t="str">
            <v>TU AMIGO, SRL</v>
          </cell>
          <cell r="C9">
            <v>34144545284</v>
          </cell>
          <cell r="D9">
            <v>45352</v>
          </cell>
          <cell r="K9">
            <v>419335.7</v>
          </cell>
        </row>
        <row r="10">
          <cell r="B10" t="str">
            <v>QUIROFANOS, L.Q, SRL</v>
          </cell>
          <cell r="C10">
            <v>34144469118</v>
          </cell>
          <cell r="D10">
            <v>45352</v>
          </cell>
          <cell r="K10">
            <v>619667.3899999999</v>
          </cell>
        </row>
        <row r="11">
          <cell r="B11" t="str">
            <v>JEAN CARLOS BASULTO LOPEZ</v>
          </cell>
          <cell r="C11">
            <v>34144734437</v>
          </cell>
          <cell r="D11">
            <v>45352</v>
          </cell>
          <cell r="K11">
            <v>88146.5</v>
          </cell>
        </row>
        <row r="12">
          <cell r="B12" t="str">
            <v>BLAXCORP, SRL</v>
          </cell>
          <cell r="C12">
            <v>34144784381</v>
          </cell>
          <cell r="D12">
            <v>45352</v>
          </cell>
          <cell r="K12">
            <v>92107.5</v>
          </cell>
        </row>
        <row r="13">
          <cell r="B13" t="str">
            <v>ELIEZER ALMONTE FELIZ</v>
          </cell>
          <cell r="C13">
            <v>34206917095</v>
          </cell>
          <cell r="D13">
            <v>45356</v>
          </cell>
          <cell r="K13">
            <v>8333.33</v>
          </cell>
        </row>
        <row r="14">
          <cell r="B14" t="str">
            <v>NATALY LOPEZ DE RAMOS</v>
          </cell>
          <cell r="C14">
            <v>34206958627</v>
          </cell>
          <cell r="D14">
            <v>45356</v>
          </cell>
          <cell r="K14">
            <v>9422.01</v>
          </cell>
        </row>
        <row r="15">
          <cell r="B15" t="str">
            <v xml:space="preserve">COLECTOR DE IMPUESTOS INTERNOS </v>
          </cell>
          <cell r="C15">
            <v>34207032207</v>
          </cell>
          <cell r="D15">
            <v>45356</v>
          </cell>
          <cell r="K15">
            <v>498968.94</v>
          </cell>
        </row>
        <row r="16">
          <cell r="B16" t="str">
            <v>TONER DEPOT MULTISERVICIOS EORG, SRL</v>
          </cell>
          <cell r="C16">
            <v>34252087111</v>
          </cell>
          <cell r="D16">
            <v>45359</v>
          </cell>
          <cell r="K16">
            <v>403500</v>
          </cell>
        </row>
        <row r="17">
          <cell r="B17" t="str">
            <v>HOSPITECH, SRL</v>
          </cell>
          <cell r="C17">
            <v>34305755290</v>
          </cell>
          <cell r="D17">
            <v>45363</v>
          </cell>
          <cell r="K17">
            <v>1015312.5</v>
          </cell>
        </row>
        <row r="18">
          <cell r="B18" t="str">
            <v xml:space="preserve">COLECTOR DE IMPUESTOS INTERNOS </v>
          </cell>
          <cell r="C18">
            <v>34305674869</v>
          </cell>
          <cell r="D18">
            <v>45363</v>
          </cell>
          <cell r="K18">
            <v>442.65</v>
          </cell>
        </row>
        <row r="19">
          <cell r="B19" t="str">
            <v>CORPORACION DEL ACUEDUCTO Y ALCANTARILLADO DE SANTO DOMINGO</v>
          </cell>
          <cell r="C19">
            <v>34345593802</v>
          </cell>
          <cell r="D19">
            <v>45366</v>
          </cell>
          <cell r="K19">
            <v>43236</v>
          </cell>
        </row>
        <row r="20">
          <cell r="B20" t="str">
            <v>WIND TELECOM, S.A.</v>
          </cell>
          <cell r="C20">
            <v>34422678789</v>
          </cell>
          <cell r="D20">
            <v>45371</v>
          </cell>
          <cell r="K20">
            <v>108868.76</v>
          </cell>
        </row>
        <row r="21">
          <cell r="B21" t="str">
            <v>GOLCOCI &amp; ASOCIADOS, SRL</v>
          </cell>
          <cell r="C21">
            <v>34465930271</v>
          </cell>
          <cell r="D21">
            <v>45373</v>
          </cell>
          <cell r="K21">
            <v>1013200</v>
          </cell>
        </row>
        <row r="22">
          <cell r="B22" t="str">
            <v>NOMINA DE EMPLEADOS CONTRATADOS</v>
          </cell>
          <cell r="C22">
            <v>4524000000091</v>
          </cell>
          <cell r="D22">
            <v>45376</v>
          </cell>
          <cell r="K22">
            <v>1137695.54</v>
          </cell>
        </row>
        <row r="23">
          <cell r="B23" t="str">
            <v>NOMINA COMPENSACION MILITARES</v>
          </cell>
          <cell r="C23">
            <v>4524000000015</v>
          </cell>
          <cell r="D23">
            <v>45377</v>
          </cell>
          <cell r="K23">
            <v>137000</v>
          </cell>
        </row>
        <row r="24">
          <cell r="B24" t="str">
            <v>INCENTIVO POR RENDIMIENTO INDIVIDUAL</v>
          </cell>
          <cell r="C24">
            <v>4524000001200</v>
          </cell>
          <cell r="D24">
            <v>45377</v>
          </cell>
          <cell r="K24">
            <v>7213397.0499999998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8"/>
  <sheetViews>
    <sheetView tabSelected="1" topLeftCell="A31" zoomScale="85" zoomScaleNormal="85" zoomScalePageLayoutView="80" workbookViewId="0">
      <selection activeCell="K3" sqref="K3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49" customWidth="1"/>
    <col min="5" max="5" width="21.140625" style="50" customWidth="1"/>
    <col min="6" max="6" width="20.42578125" style="37" customWidth="1"/>
    <col min="7" max="7" width="22.140625" customWidth="1"/>
  </cols>
  <sheetData>
    <row r="1" spans="1:13" ht="41.25" customHeight="1" x14ac:dyDescent="0.35">
      <c r="B1" s="53" t="s">
        <v>0</v>
      </c>
      <c r="C1" s="53"/>
      <c r="D1" s="53"/>
      <c r="E1" s="53"/>
      <c r="F1" s="53"/>
      <c r="G1" s="53"/>
      <c r="H1" s="2"/>
      <c r="I1" s="2"/>
      <c r="L1" s="3"/>
      <c r="M1" s="3"/>
    </row>
    <row r="2" spans="1:13" ht="30" customHeight="1" x14ac:dyDescent="0.2">
      <c r="B2" s="54" t="s">
        <v>1</v>
      </c>
      <c r="C2" s="54"/>
      <c r="D2" s="54"/>
      <c r="E2" s="54"/>
      <c r="F2" s="54"/>
      <c r="G2" s="54"/>
      <c r="H2" s="4"/>
      <c r="I2" s="4"/>
      <c r="J2" s="3"/>
      <c r="K2" s="3"/>
      <c r="L2" s="3"/>
      <c r="M2" s="3"/>
    </row>
    <row r="3" spans="1:13" ht="35.25" customHeight="1" x14ac:dyDescent="0.25">
      <c r="B3" s="5" t="s">
        <v>2</v>
      </c>
      <c r="C3" s="6">
        <v>0</v>
      </c>
      <c r="D3" s="55" t="s">
        <v>3</v>
      </c>
      <c r="E3" s="55"/>
      <c r="F3" s="55"/>
      <c r="G3" s="7"/>
      <c r="H3" s="3"/>
      <c r="I3" s="3"/>
      <c r="J3" s="3"/>
    </row>
    <row r="4" spans="1:13" ht="28.5" customHeight="1" x14ac:dyDescent="0.35">
      <c r="A4" s="53" t="s">
        <v>4</v>
      </c>
      <c r="B4" s="53"/>
      <c r="C4" s="53"/>
      <c r="D4" s="53"/>
      <c r="E4" s="56" t="s">
        <v>5</v>
      </c>
      <c r="F4" s="56"/>
      <c r="G4" s="57"/>
    </row>
    <row r="5" spans="1:13" ht="15.75" customHeight="1" x14ac:dyDescent="0.25">
      <c r="B5" s="8"/>
      <c r="C5" s="9"/>
      <c r="D5" s="10"/>
      <c r="E5" s="11"/>
      <c r="F5" s="12"/>
      <c r="G5" s="13"/>
    </row>
    <row r="6" spans="1:13" ht="28.5" customHeight="1" x14ac:dyDescent="0.25">
      <c r="A6" s="14"/>
      <c r="B6" s="58" t="s">
        <v>6</v>
      </c>
      <c r="C6" s="58"/>
      <c r="D6" s="58"/>
      <c r="E6" s="58"/>
      <c r="F6" s="58"/>
      <c r="G6" s="15">
        <v>12154525.210000001</v>
      </c>
    </row>
    <row r="7" spans="1:13" ht="37.5" customHeight="1" x14ac:dyDescent="0.25">
      <c r="A7" s="16" t="s">
        <v>7</v>
      </c>
      <c r="B7" s="17" t="s">
        <v>8</v>
      </c>
      <c r="C7" s="18" t="s">
        <v>9</v>
      </c>
      <c r="D7" s="19" t="s">
        <v>10</v>
      </c>
      <c r="E7" s="17" t="s">
        <v>11</v>
      </c>
      <c r="F7" s="20" t="s">
        <v>12</v>
      </c>
      <c r="G7" s="21" t="s">
        <v>13</v>
      </c>
    </row>
    <row r="8" spans="1:13" ht="33.75" customHeight="1" x14ac:dyDescent="0.25">
      <c r="A8" s="22">
        <v>1</v>
      </c>
      <c r="B8" s="23">
        <f>'[1]DETALLADO DE CKS'!D8</f>
        <v>45352</v>
      </c>
      <c r="C8" s="24">
        <f>'[1]DETALLADO DE CKS'!C8</f>
        <v>34144637546</v>
      </c>
      <c r="D8" s="25" t="str">
        <f>'[1]DETALLADO DE CKS'!B8</f>
        <v>COMPAÑÍA DOMINICANA DE TELEFONOS, S.A.</v>
      </c>
      <c r="E8" s="26">
        <v>0</v>
      </c>
      <c r="F8" s="27">
        <f>'[1]DETALLADO DE CKS'!K8</f>
        <v>409801.44</v>
      </c>
      <c r="G8" s="28">
        <f>G6+E8-F8</f>
        <v>11744723.770000001</v>
      </c>
    </row>
    <row r="9" spans="1:13" ht="33.75" customHeight="1" x14ac:dyDescent="0.25">
      <c r="A9" s="22">
        <v>2</v>
      </c>
      <c r="B9" s="23">
        <f>'[1]DETALLADO DE CKS'!D9</f>
        <v>45352</v>
      </c>
      <c r="C9" s="24">
        <f>'[1]DETALLADO DE CKS'!C9</f>
        <v>34144545284</v>
      </c>
      <c r="D9" s="25" t="str">
        <f>'[1]DETALLADO DE CKS'!B9</f>
        <v>TU AMIGO, SRL</v>
      </c>
      <c r="E9" s="26">
        <v>0</v>
      </c>
      <c r="F9" s="27">
        <f>'[1]DETALLADO DE CKS'!K9</f>
        <v>419335.7</v>
      </c>
      <c r="G9" s="28">
        <f>G8+E9-F9</f>
        <v>11325388.070000002</v>
      </c>
    </row>
    <row r="10" spans="1:13" ht="33.75" customHeight="1" x14ac:dyDescent="0.25">
      <c r="A10" s="22">
        <v>3</v>
      </c>
      <c r="B10" s="23">
        <f>'[1]DETALLADO DE CKS'!D10</f>
        <v>45352</v>
      </c>
      <c r="C10" s="24">
        <f>'[1]DETALLADO DE CKS'!C10</f>
        <v>34144469118</v>
      </c>
      <c r="D10" s="25" t="str">
        <f>'[1]DETALLADO DE CKS'!B10</f>
        <v>QUIROFANOS, L.Q, SRL</v>
      </c>
      <c r="E10" s="26">
        <v>0</v>
      </c>
      <c r="F10" s="27">
        <f>'[1]DETALLADO DE CKS'!K10</f>
        <v>619667.3899999999</v>
      </c>
      <c r="G10" s="28">
        <f t="shared" ref="G10:G29" si="0">G9+E10-F10</f>
        <v>10705720.680000002</v>
      </c>
    </row>
    <row r="11" spans="1:13" ht="33.75" customHeight="1" x14ac:dyDescent="0.25">
      <c r="A11" s="22">
        <v>4</v>
      </c>
      <c r="B11" s="23">
        <f>'[1]DETALLADO DE CKS'!D11</f>
        <v>45352</v>
      </c>
      <c r="C11" s="24">
        <f>'[1]DETALLADO DE CKS'!C11</f>
        <v>34144734437</v>
      </c>
      <c r="D11" s="25" t="str">
        <f>'[1]DETALLADO DE CKS'!B11</f>
        <v>JEAN CARLOS BASULTO LOPEZ</v>
      </c>
      <c r="E11" s="26">
        <v>0</v>
      </c>
      <c r="F11" s="27">
        <f>'[1]DETALLADO DE CKS'!K11</f>
        <v>88146.5</v>
      </c>
      <c r="G11" s="28">
        <f t="shared" si="0"/>
        <v>10617574.180000002</v>
      </c>
    </row>
    <row r="12" spans="1:13" ht="32.25" customHeight="1" x14ac:dyDescent="0.25">
      <c r="A12" s="22">
        <v>5</v>
      </c>
      <c r="B12" s="23">
        <f>'[1]DETALLADO DE CKS'!D12</f>
        <v>45352</v>
      </c>
      <c r="C12" s="24">
        <f>'[1]DETALLADO DE CKS'!C12</f>
        <v>34144784381</v>
      </c>
      <c r="D12" s="25" t="str">
        <f>'[1]DETALLADO DE CKS'!B12</f>
        <v>BLAXCORP, SRL</v>
      </c>
      <c r="E12" s="26">
        <v>0</v>
      </c>
      <c r="F12" s="27">
        <f>'[1]DETALLADO DE CKS'!K12</f>
        <v>92107.5</v>
      </c>
      <c r="G12" s="28">
        <f t="shared" si="0"/>
        <v>10525466.680000002</v>
      </c>
    </row>
    <row r="13" spans="1:13" ht="32.25" customHeight="1" x14ac:dyDescent="0.25">
      <c r="A13" s="22">
        <v>6</v>
      </c>
      <c r="B13" s="23">
        <f>'[1]DETALLADO DE CKS'!D13</f>
        <v>45356</v>
      </c>
      <c r="C13" s="24">
        <f>'[1]DETALLADO DE CKS'!C13</f>
        <v>34206917095</v>
      </c>
      <c r="D13" s="25" t="str">
        <f>'[1]DETALLADO DE CKS'!B13</f>
        <v>ELIEZER ALMONTE FELIZ</v>
      </c>
      <c r="E13" s="26">
        <v>0</v>
      </c>
      <c r="F13" s="27">
        <f>'[1]DETALLADO DE CKS'!K13</f>
        <v>8333.33</v>
      </c>
      <c r="G13" s="28">
        <f t="shared" si="0"/>
        <v>10517133.350000001</v>
      </c>
    </row>
    <row r="14" spans="1:13" ht="32.25" customHeight="1" x14ac:dyDescent="0.25">
      <c r="A14" s="22">
        <v>7</v>
      </c>
      <c r="B14" s="23">
        <f>'[1]DETALLADO DE CKS'!D14</f>
        <v>45356</v>
      </c>
      <c r="C14" s="24">
        <f>'[1]DETALLADO DE CKS'!C14</f>
        <v>34206958627</v>
      </c>
      <c r="D14" s="25" t="str">
        <f>'[1]DETALLADO DE CKS'!B14</f>
        <v>NATALY LOPEZ DE RAMOS</v>
      </c>
      <c r="E14" s="26">
        <v>0</v>
      </c>
      <c r="F14" s="27">
        <f>'[1]DETALLADO DE CKS'!K14</f>
        <v>9422.01</v>
      </c>
      <c r="G14" s="28">
        <f t="shared" si="0"/>
        <v>10507711.340000002</v>
      </c>
    </row>
    <row r="15" spans="1:13" ht="32.25" customHeight="1" x14ac:dyDescent="0.25">
      <c r="A15" s="22">
        <v>8</v>
      </c>
      <c r="B15" s="23">
        <f>'[1]DETALLADO DE CKS'!D15</f>
        <v>45356</v>
      </c>
      <c r="C15" s="24">
        <f>'[1]DETALLADO DE CKS'!C15</f>
        <v>34207032207</v>
      </c>
      <c r="D15" s="25" t="str">
        <f>'[1]DETALLADO DE CKS'!B15</f>
        <v xml:space="preserve">COLECTOR DE IMPUESTOS INTERNOS </v>
      </c>
      <c r="E15" s="26">
        <v>0</v>
      </c>
      <c r="F15" s="27">
        <f>'[1]DETALLADO DE CKS'!K15</f>
        <v>498968.94</v>
      </c>
      <c r="G15" s="28">
        <f t="shared" si="0"/>
        <v>10008742.400000002</v>
      </c>
    </row>
    <row r="16" spans="1:13" ht="32.25" customHeight="1" x14ac:dyDescent="0.25">
      <c r="A16" s="22">
        <v>9</v>
      </c>
      <c r="B16" s="23">
        <f>'[1]DETALLADO DE CKS'!D16</f>
        <v>45359</v>
      </c>
      <c r="C16" s="24">
        <f>'[1]DETALLADO DE CKS'!C16</f>
        <v>34252087111</v>
      </c>
      <c r="D16" s="25" t="str">
        <f>'[1]DETALLADO DE CKS'!B16</f>
        <v>TONER DEPOT MULTISERVICIOS EORG, SRL</v>
      </c>
      <c r="E16" s="26">
        <v>0</v>
      </c>
      <c r="F16" s="27">
        <f>'[1]DETALLADO DE CKS'!K16</f>
        <v>403500</v>
      </c>
      <c r="G16" s="28">
        <f t="shared" si="0"/>
        <v>9605242.4000000022</v>
      </c>
    </row>
    <row r="17" spans="1:13" ht="34.5" customHeight="1" x14ac:dyDescent="0.25">
      <c r="A17" s="22">
        <v>10</v>
      </c>
      <c r="B17" s="23">
        <v>45359</v>
      </c>
      <c r="C17" s="24">
        <v>4524000000008</v>
      </c>
      <c r="D17" s="25" t="s">
        <v>14</v>
      </c>
      <c r="E17" s="26">
        <v>8000000</v>
      </c>
      <c r="F17" s="27">
        <v>0</v>
      </c>
      <c r="G17" s="28">
        <f t="shared" si="0"/>
        <v>17605242.400000002</v>
      </c>
    </row>
    <row r="18" spans="1:13" ht="32.25" customHeight="1" x14ac:dyDescent="0.25">
      <c r="A18" s="22">
        <v>11</v>
      </c>
      <c r="B18" s="23">
        <f>'[1]DETALLADO DE CKS'!D17</f>
        <v>45363</v>
      </c>
      <c r="C18" s="24">
        <f>'[1]DETALLADO DE CKS'!C17</f>
        <v>34305755290</v>
      </c>
      <c r="D18" s="25" t="str">
        <f>'[1]DETALLADO DE CKS'!B17</f>
        <v>HOSPITECH, SRL</v>
      </c>
      <c r="E18" s="26">
        <v>0</v>
      </c>
      <c r="F18" s="27">
        <f>'[1]DETALLADO DE CKS'!K17</f>
        <v>1015312.5</v>
      </c>
      <c r="G18" s="28">
        <f t="shared" si="0"/>
        <v>16589929.900000002</v>
      </c>
    </row>
    <row r="19" spans="1:13" ht="32.25" customHeight="1" x14ac:dyDescent="0.25">
      <c r="A19" s="22">
        <v>12</v>
      </c>
      <c r="B19" s="23">
        <f>'[1]DETALLADO DE CKS'!D18</f>
        <v>45363</v>
      </c>
      <c r="C19" s="24">
        <f>'[1]DETALLADO DE CKS'!C18</f>
        <v>34305674869</v>
      </c>
      <c r="D19" s="25" t="str">
        <f>'[1]DETALLADO DE CKS'!B18</f>
        <v xml:space="preserve">COLECTOR DE IMPUESTOS INTERNOS </v>
      </c>
      <c r="E19" s="26">
        <v>0</v>
      </c>
      <c r="F19" s="27">
        <f>'[1]DETALLADO DE CKS'!K18</f>
        <v>442.65</v>
      </c>
      <c r="G19" s="28">
        <f t="shared" si="0"/>
        <v>16589487.250000002</v>
      </c>
    </row>
    <row r="20" spans="1:13" ht="35.25" customHeight="1" x14ac:dyDescent="0.25">
      <c r="A20" s="22">
        <v>13</v>
      </c>
      <c r="B20" s="23">
        <f>'[1]DETALLADO DE CKS'!D19</f>
        <v>45366</v>
      </c>
      <c r="C20" s="24">
        <f>'[1]DETALLADO DE CKS'!C19</f>
        <v>34345593802</v>
      </c>
      <c r="D20" s="25" t="str">
        <f>'[1]DETALLADO DE CKS'!B19</f>
        <v>CORPORACION DEL ACUEDUCTO Y ALCANTARILLADO DE SANTO DOMINGO</v>
      </c>
      <c r="E20" s="26">
        <v>0</v>
      </c>
      <c r="F20" s="27">
        <f>'[1]DETALLADO DE CKS'!K19</f>
        <v>43236</v>
      </c>
      <c r="G20" s="28">
        <f t="shared" si="0"/>
        <v>16546251.250000002</v>
      </c>
    </row>
    <row r="21" spans="1:13" ht="30.75" customHeight="1" x14ac:dyDescent="0.25">
      <c r="A21" s="22">
        <v>14</v>
      </c>
      <c r="B21" s="23">
        <f>'[1]DETALLADO DE CKS'!D20</f>
        <v>45371</v>
      </c>
      <c r="C21" s="24">
        <f>'[1]DETALLADO DE CKS'!C20</f>
        <v>34422678789</v>
      </c>
      <c r="D21" s="25" t="str">
        <f>'[1]DETALLADO DE CKS'!B20</f>
        <v>WIND TELECOM, S.A.</v>
      </c>
      <c r="E21" s="26">
        <v>0</v>
      </c>
      <c r="F21" s="27">
        <f>'[1]DETALLADO DE CKS'!K20</f>
        <v>108868.76</v>
      </c>
      <c r="G21" s="28">
        <f t="shared" si="0"/>
        <v>16437382.490000002</v>
      </c>
    </row>
    <row r="22" spans="1:13" ht="34.5" customHeight="1" x14ac:dyDescent="0.25">
      <c r="A22" s="22">
        <v>15</v>
      </c>
      <c r="B22" s="23">
        <v>45371</v>
      </c>
      <c r="C22" s="24">
        <v>4524000000008</v>
      </c>
      <c r="D22" s="25" t="s">
        <v>14</v>
      </c>
      <c r="E22" s="26">
        <v>6000000</v>
      </c>
      <c r="F22" s="27">
        <v>0</v>
      </c>
      <c r="G22" s="28">
        <f t="shared" si="0"/>
        <v>22437382.490000002</v>
      </c>
    </row>
    <row r="23" spans="1:13" ht="30.75" customHeight="1" x14ac:dyDescent="0.25">
      <c r="A23" s="22">
        <v>16</v>
      </c>
      <c r="B23" s="23">
        <f>'[1]DETALLADO DE CKS'!D21</f>
        <v>45373</v>
      </c>
      <c r="C23" s="24">
        <f>'[1]DETALLADO DE CKS'!C21</f>
        <v>34465930271</v>
      </c>
      <c r="D23" s="25" t="str">
        <f>'[1]DETALLADO DE CKS'!B21</f>
        <v>GOLCOCI &amp; ASOCIADOS, SRL</v>
      </c>
      <c r="E23" s="26">
        <v>0</v>
      </c>
      <c r="F23" s="27">
        <f>'[1]DETALLADO DE CKS'!K21</f>
        <v>1013200</v>
      </c>
      <c r="G23" s="28">
        <f t="shared" si="0"/>
        <v>21424182.490000002</v>
      </c>
    </row>
    <row r="24" spans="1:13" ht="30.75" customHeight="1" x14ac:dyDescent="0.25">
      <c r="A24" s="22">
        <v>17</v>
      </c>
      <c r="B24" s="23">
        <f>'[1]DETALLADO DE CKS'!D22</f>
        <v>45376</v>
      </c>
      <c r="C24" s="24">
        <f>'[1]DETALLADO DE CKS'!C22</f>
        <v>4524000000091</v>
      </c>
      <c r="D24" s="25" t="str">
        <f>'[1]DETALLADO DE CKS'!B22</f>
        <v>NOMINA DE EMPLEADOS CONTRATADOS</v>
      </c>
      <c r="E24" s="26">
        <v>0</v>
      </c>
      <c r="F24" s="27">
        <f>'[1]DETALLADO DE CKS'!K22</f>
        <v>1137695.54</v>
      </c>
      <c r="G24" s="28">
        <f t="shared" si="0"/>
        <v>20286486.950000003</v>
      </c>
    </row>
    <row r="25" spans="1:13" ht="30.75" customHeight="1" x14ac:dyDescent="0.25">
      <c r="A25" s="22">
        <v>18</v>
      </c>
      <c r="B25" s="23">
        <f>'[1]DETALLADO DE CKS'!D23</f>
        <v>45377</v>
      </c>
      <c r="C25" s="24">
        <f>'[1]DETALLADO DE CKS'!C23</f>
        <v>4524000000015</v>
      </c>
      <c r="D25" s="25" t="str">
        <f>'[1]DETALLADO DE CKS'!B23</f>
        <v>NOMINA COMPENSACION MILITARES</v>
      </c>
      <c r="E25" s="26">
        <v>0</v>
      </c>
      <c r="F25" s="27">
        <f>'[1]DETALLADO DE CKS'!K23</f>
        <v>137000</v>
      </c>
      <c r="G25" s="28">
        <f t="shared" si="0"/>
        <v>20149486.950000003</v>
      </c>
    </row>
    <row r="26" spans="1:13" ht="30.75" customHeight="1" x14ac:dyDescent="0.25">
      <c r="A26" s="22">
        <v>19</v>
      </c>
      <c r="B26" s="23">
        <f>'[1]DETALLADO DE CKS'!D24</f>
        <v>45377</v>
      </c>
      <c r="C26" s="24">
        <f>'[1]DETALLADO DE CKS'!C24</f>
        <v>4524000001200</v>
      </c>
      <c r="D26" s="25" t="str">
        <f>'[1]DETALLADO DE CKS'!B24</f>
        <v>INCENTIVO POR RENDIMIENTO INDIVIDUAL</v>
      </c>
      <c r="E26" s="26">
        <v>0</v>
      </c>
      <c r="F26" s="27">
        <f>'[1]DETALLADO DE CKS'!K24</f>
        <v>7213397.0499999998</v>
      </c>
      <c r="G26" s="28">
        <f t="shared" si="0"/>
        <v>12936089.900000002</v>
      </c>
    </row>
    <row r="27" spans="1:13" ht="35.25" customHeight="1" x14ac:dyDescent="0.25">
      <c r="A27" s="22">
        <v>20</v>
      </c>
      <c r="B27" s="23">
        <v>45382</v>
      </c>
      <c r="C27" s="29" t="s">
        <v>15</v>
      </c>
      <c r="D27" s="25" t="s">
        <v>16</v>
      </c>
      <c r="E27" s="26">
        <v>0</v>
      </c>
      <c r="F27" s="27">
        <v>19078.52</v>
      </c>
      <c r="G27" s="28">
        <f t="shared" si="0"/>
        <v>12917011.380000003</v>
      </c>
    </row>
    <row r="28" spans="1:13" ht="47.25" customHeight="1" x14ac:dyDescent="0.25">
      <c r="A28" s="22">
        <v>21</v>
      </c>
      <c r="B28" s="23">
        <v>45382</v>
      </c>
      <c r="C28" s="29" t="s">
        <v>17</v>
      </c>
      <c r="D28" s="25" t="s">
        <v>18</v>
      </c>
      <c r="E28" s="26">
        <v>0</v>
      </c>
      <c r="F28" s="27">
        <v>160</v>
      </c>
      <c r="G28" s="28">
        <f t="shared" si="0"/>
        <v>12916851.380000003</v>
      </c>
    </row>
    <row r="29" spans="1:13" ht="41.25" customHeight="1" x14ac:dyDescent="0.25">
      <c r="A29" s="22">
        <v>22</v>
      </c>
      <c r="B29" s="23">
        <v>45382</v>
      </c>
      <c r="C29" s="24">
        <v>9990002</v>
      </c>
      <c r="D29" s="25" t="s">
        <v>19</v>
      </c>
      <c r="E29" s="26">
        <v>0</v>
      </c>
      <c r="F29" s="27">
        <v>175</v>
      </c>
      <c r="G29" s="28">
        <f t="shared" si="0"/>
        <v>12916676.380000003</v>
      </c>
    </row>
    <row r="30" spans="1:13" ht="30.75" customHeight="1" x14ac:dyDescent="0.25">
      <c r="A30" s="30"/>
      <c r="B30" s="31"/>
      <c r="C30" s="32"/>
      <c r="D30" s="33" t="s">
        <v>20</v>
      </c>
      <c r="E30" s="34">
        <f>SUM(E8:E29)</f>
        <v>14000000</v>
      </c>
      <c r="F30" s="34">
        <f>SUM(F8:F29)</f>
        <v>13237848.829999998</v>
      </c>
      <c r="G30" s="28">
        <f>G29</f>
        <v>12916676.380000003</v>
      </c>
      <c r="H30" s="3"/>
      <c r="I30" s="3"/>
      <c r="J30" s="3"/>
      <c r="K30" s="3"/>
      <c r="L30" s="3"/>
      <c r="M30" s="3"/>
    </row>
    <row r="31" spans="1:13" ht="21" customHeight="1" x14ac:dyDescent="0.25">
      <c r="A31" s="30"/>
      <c r="B31" s="31"/>
      <c r="C31" s="32"/>
      <c r="D31" s="33"/>
      <c r="E31" s="35"/>
      <c r="F31" s="35"/>
      <c r="G31" s="36"/>
      <c r="H31" s="3"/>
      <c r="I31" s="3"/>
      <c r="J31" s="3"/>
      <c r="K31" s="3"/>
      <c r="L31" s="3"/>
      <c r="M31" s="3"/>
    </row>
    <row r="32" spans="1:13" ht="15" customHeight="1" x14ac:dyDescent="0.25">
      <c r="A32" s="30"/>
      <c r="B32" s="31"/>
      <c r="C32" s="32"/>
      <c r="D32" s="33"/>
      <c r="E32" s="35"/>
      <c r="F32" s="35"/>
      <c r="G32" s="35"/>
      <c r="H32" s="3"/>
      <c r="I32" s="3"/>
      <c r="J32" s="3"/>
      <c r="K32" s="3"/>
      <c r="L32" s="3"/>
      <c r="M32" s="3"/>
    </row>
    <row r="33" spans="1:13" ht="23.25" customHeight="1" x14ac:dyDescent="0.25">
      <c r="A33" s="30"/>
      <c r="B33" s="31"/>
      <c r="C33" s="32"/>
      <c r="D33" s="33"/>
      <c r="E33" s="35"/>
      <c r="F33" s="35"/>
      <c r="G33" s="35"/>
      <c r="H33" s="3"/>
      <c r="I33" s="3"/>
      <c r="J33" s="3"/>
      <c r="K33" s="3"/>
      <c r="L33" s="3"/>
      <c r="M33" s="3"/>
    </row>
    <row r="34" spans="1:13" ht="23.25" customHeight="1" x14ac:dyDescent="0.25">
      <c r="A34" s="30"/>
      <c r="B34" s="31"/>
      <c r="C34" s="32"/>
      <c r="D34" s="33"/>
      <c r="E34" s="35"/>
      <c r="F34" s="35"/>
      <c r="G34" s="35"/>
      <c r="H34" s="3"/>
      <c r="I34" s="3"/>
      <c r="J34" s="3"/>
      <c r="K34" s="3"/>
      <c r="L34" s="3"/>
      <c r="M34" s="3"/>
    </row>
    <row r="35" spans="1:13" ht="30.75" customHeight="1" x14ac:dyDescent="0.2">
      <c r="C35" s="37"/>
      <c r="D35" s="38"/>
      <c r="E35" s="39"/>
      <c r="F35" s="40"/>
      <c r="G35" s="41"/>
      <c r="H35" s="3"/>
      <c r="I35" s="3"/>
      <c r="J35" s="3"/>
      <c r="K35" s="3"/>
      <c r="L35" s="3"/>
      <c r="M35" s="3"/>
    </row>
    <row r="36" spans="1:13" ht="24" customHeight="1" x14ac:dyDescent="0.25">
      <c r="A36" s="51"/>
      <c r="B36" s="51"/>
      <c r="C36" s="51"/>
      <c r="D36" s="42"/>
      <c r="E36" s="51"/>
      <c r="F36" s="51"/>
      <c r="G36" s="51"/>
    </row>
    <row r="37" spans="1:13" ht="27" customHeight="1" x14ac:dyDescent="0.2">
      <c r="A37" s="52"/>
      <c r="B37" s="52"/>
      <c r="C37" s="52"/>
      <c r="D37" s="43"/>
      <c r="E37" s="52"/>
      <c r="F37" s="52"/>
      <c r="G37" s="52"/>
    </row>
    <row r="38" spans="1:13" ht="22.5" customHeight="1" x14ac:dyDescent="0.2">
      <c r="A38" s="44"/>
      <c r="B38" s="44"/>
      <c r="C38" s="44"/>
      <c r="D38" s="43"/>
      <c r="E38" s="44"/>
      <c r="F38" s="44"/>
      <c r="G38" s="44"/>
    </row>
    <row r="39" spans="1:13" ht="22.5" customHeight="1" x14ac:dyDescent="0.2">
      <c r="A39" s="44"/>
      <c r="B39" s="44"/>
      <c r="C39" s="44"/>
      <c r="D39" s="43"/>
      <c r="E39" s="44"/>
      <c r="F39" s="44"/>
      <c r="G39" s="44"/>
    </row>
    <row r="40" spans="1:13" ht="22.5" customHeight="1" x14ac:dyDescent="0.2">
      <c r="A40" s="44"/>
      <c r="B40" s="44"/>
      <c r="C40" s="44"/>
      <c r="D40" s="43"/>
      <c r="E40" s="44"/>
      <c r="F40" s="44"/>
      <c r="G40" s="44"/>
    </row>
    <row r="41" spans="1:13" ht="30" customHeight="1" x14ac:dyDescent="0.25">
      <c r="A41"/>
      <c r="B41" s="45"/>
      <c r="C41" s="45"/>
      <c r="D41" s="42"/>
      <c r="E41" s="42"/>
      <c r="F41" s="42"/>
      <c r="G41" s="45"/>
      <c r="H41" s="3"/>
      <c r="I41" s="3"/>
      <c r="J41" s="3"/>
      <c r="K41" s="3"/>
      <c r="L41" s="3"/>
      <c r="M41" s="3"/>
    </row>
    <row r="42" spans="1:13" ht="30" customHeight="1" x14ac:dyDescent="0.2">
      <c r="A42"/>
      <c r="B42" s="45"/>
      <c r="C42" s="45"/>
      <c r="D42" s="43"/>
      <c r="E42" s="43"/>
      <c r="F42" s="43"/>
      <c r="G42" s="45"/>
      <c r="H42" s="3"/>
      <c r="I42" s="3"/>
      <c r="J42" s="3"/>
      <c r="K42" s="3"/>
      <c r="L42" s="3"/>
      <c r="M42" s="3"/>
    </row>
    <row r="43" spans="1:13" ht="30" customHeight="1" x14ac:dyDescent="0.2">
      <c r="A43"/>
      <c r="B43" s="45"/>
      <c r="C43" s="45"/>
      <c r="D43" s="46"/>
      <c r="E43" s="47"/>
      <c r="F43" s="48"/>
      <c r="G43" s="45"/>
      <c r="H43" s="3"/>
      <c r="I43" s="3"/>
      <c r="J43" s="3"/>
      <c r="K43" s="3"/>
      <c r="L43" s="3"/>
      <c r="M43" s="3"/>
    </row>
    <row r="44" spans="1:13" ht="30" customHeight="1" x14ac:dyDescent="0.2">
      <c r="A44"/>
      <c r="B44" s="45"/>
      <c r="C44" s="45"/>
      <c r="D44" s="46"/>
      <c r="E44" s="47"/>
      <c r="F44" s="48"/>
      <c r="G44" s="45"/>
      <c r="H44" s="3"/>
      <c r="I44" s="3"/>
      <c r="J44" s="3"/>
      <c r="K44" s="3"/>
      <c r="L44" s="3"/>
      <c r="M44" s="3"/>
    </row>
    <row r="45" spans="1:13" ht="28.15" customHeight="1" x14ac:dyDescent="0.2">
      <c r="A45"/>
      <c r="B45" s="45"/>
      <c r="C45" s="45"/>
      <c r="D45" s="46"/>
      <c r="E45" s="47"/>
      <c r="F45" s="48"/>
      <c r="G45" s="45"/>
      <c r="H45" s="3"/>
      <c r="I45" s="3"/>
      <c r="J45" s="3"/>
      <c r="K45" s="3"/>
      <c r="L45" s="3"/>
      <c r="M45" s="3"/>
    </row>
    <row r="46" spans="1:13" ht="14.25" customHeight="1" x14ac:dyDescent="0.2">
      <c r="A46"/>
      <c r="B46" s="45"/>
      <c r="C46" s="45"/>
      <c r="D46" s="46"/>
      <c r="E46" s="47"/>
      <c r="F46" s="48"/>
      <c r="G46" s="45"/>
      <c r="H46" s="3"/>
      <c r="I46" s="3"/>
      <c r="J46" s="3"/>
      <c r="K46" s="3"/>
      <c r="L46" s="3"/>
      <c r="M46" s="3"/>
    </row>
    <row r="47" spans="1:13" ht="15" x14ac:dyDescent="0.2">
      <c r="A47"/>
      <c r="B47" s="45"/>
      <c r="C47" s="45"/>
      <c r="D47" s="46"/>
      <c r="E47" s="47"/>
      <c r="F47" s="48"/>
      <c r="G47" s="45"/>
      <c r="H47" s="3"/>
      <c r="I47" s="3"/>
      <c r="J47" s="3"/>
      <c r="K47" s="3"/>
      <c r="L47" s="3"/>
      <c r="M47" s="3"/>
    </row>
    <row r="48" spans="1:13" ht="15" x14ac:dyDescent="0.2">
      <c r="A48"/>
      <c r="B48" s="45"/>
      <c r="C48" s="45"/>
      <c r="D48" s="46"/>
      <c r="E48" s="47"/>
      <c r="F48" s="48"/>
      <c r="G48" s="45"/>
    </row>
  </sheetData>
  <mergeCells count="10">
    <mergeCell ref="A36:C36"/>
    <mergeCell ref="E36:G36"/>
    <mergeCell ref="A37:C37"/>
    <mergeCell ref="E37:G37"/>
    <mergeCell ref="B1:G1"/>
    <mergeCell ref="B2:G2"/>
    <mergeCell ref="D3:F3"/>
    <mergeCell ref="A4:D4"/>
    <mergeCell ref="E4:G4"/>
    <mergeCell ref="B6:F6"/>
  </mergeCells>
  <printOptions horizontalCentered="1"/>
  <pageMargins left="0.47244094488188981" right="0.23622047244094491" top="0.44" bottom="0.3" header="0.19" footer="0.19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2024-04-12T20:20:12Z</cp:lastPrinted>
  <dcterms:created xsi:type="dcterms:W3CDTF">2024-04-05T16:39:02Z</dcterms:created>
  <dcterms:modified xsi:type="dcterms:W3CDTF">2024-04-12T20:20:22Z</dcterms:modified>
</cp:coreProperties>
</file>